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708" windowHeight="5100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<sst xmlns="http://schemas.openxmlformats.org/spreadsheetml/2006/main" count="50" uniqueCount="45">
  <si>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华夏理财固收债权封闭式329号391天C到期公告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</si>
  <si>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</si>
  <si>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</si>
  <si>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</si>
  <si>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</si>
  <si>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</si>
  <si>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</si>
  <si>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</si>
  <si>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</si>
  <si>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</si>
  <si>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</si>
  <si>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</si>
  <si>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</si>
  <si>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华夏理财固收债权封闭式329号391天C</t>
  </si>
  <si>
    <t>24121329C</t>
  </si>
  <si>
    <t>人民币</t>
  </si>
  <si>
    <t>华夏理财固定收益债权型封闭式理财产品329号已到期，特此公告！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</si>
  <si>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</si>
  <si>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</si>
  <si>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</si>
  <si>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</si>
  <si>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</si>
  <si>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</si>
  <si>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</si>
  <si>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</si>
  <si>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</si>
  <si>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</si>
  <si>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</si>
  <si>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</si>
  <si>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</si>
  <si>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p24121329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</si>
  <si>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</si>
  <si>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</si>
  <si>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</si>
  <si>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</si>
  <si>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</si>
  <si>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</si>
  <si>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华夏理财固定收益债权型封闭式理财产品329号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</si>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</sst>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charset val="134"/>
    </font>
    <font>
      <sz val="16"/>
      <color indexed="8"/>
      <name val="思源宋体 CN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charset val="134"/>
    </font>
    <font>
      <sz val="11"/>
      <color indexed="8"/>
      <name val="思源宋体 CN Light"/>
      <charset val="134"/>
    </font>
    <font>
      <sz val="16"/>
      <color indexed="8"/>
      <name val="思源宋体 CN Light"/>
      <charset val="134"/>
    </font>
    <font>
      <b/>
      <sz val="11"/>
      <color indexed="8"/>
      <name val="思源宋体 CN Light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9" width="34.8" collapsed="false"/>
    <col min="2" max="2" customWidth="true" style="9" width="10.9" collapsed="false"/>
    <col min="3" max="3" customWidth="true" style="9" width="14.6" collapsed="false"/>
    <col min="4" max="5" customWidth="true" style="9" width="11.0" collapsed="false"/>
    <col min="6" max="6" customWidth="true" style="9" width="14.6" collapsed="false"/>
    <col min="7" max="7" customWidth="true" style="9" width="10.6" collapsed="false"/>
    <col min="8" max="10" customWidth="true" style="9" width="14.6" collapsed="false"/>
    <col min="11" max="11" customWidth="true" style="8" width="14.6" collapsed="false"/>
    <col min="12" max="16384" style="8" width="9.0" collapsed="false"/>
  </cols>
  <sheetData>
    <row r="1" s="7" customFormat="1" ht="25.5" customHeight="1" spans="1:256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21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="7" customFormat="1" ht="20.25" customHeight="1" spans="1:256">
      <c r="A2" s="12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21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="8" customFormat="1" ht="35" customHeight="1" spans="1:1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</row>
    <row r="4" s="8" customFormat="1" ht="35" customHeight="1" spans="1:11">
      <c r="A4" s="13" t="s">
        <v>13</v>
      </c>
      <c r="B4" s="14" t="s">
        <v>14</v>
      </c>
      <c r="C4" s="13" t="s">
        <v>15</v>
      </c>
      <c r="D4" s="15">
        <v>45524</v>
      </c>
      <c r="E4" s="15">
        <v>45915</v>
      </c>
      <c r="F4" s="16">
        <v>0.0015</v>
      </c>
      <c r="G4" s="16">
        <v>0.0002</v>
      </c>
      <c r="H4" s="16">
        <v>0.002</v>
      </c>
      <c r="I4" s="16">
        <v>0.5</v>
      </c>
      <c r="J4" s="22">
        <v>1.0317</v>
      </c>
      <c r="K4" s="22">
        <v>1.0317</v>
      </c>
    </row>
    <row r="5" s="7" customFormat="1" ht="54" customHeight="1" spans="1:256">
      <c r="A5" s="17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21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="7" customFormat="1" ht="20.25" customHeight="1" spans="1:256">
      <c r="A6" s="18" t="s">
        <v>17</v>
      </c>
      <c r="B6" s="11"/>
      <c r="C6" s="11"/>
      <c r="D6" s="11"/>
      <c r="E6" s="11"/>
      <c r="F6" s="11"/>
      <c r="G6" s="11"/>
      <c r="H6" s="11"/>
      <c r="I6" s="11"/>
      <c r="J6" s="11"/>
      <c r="K6" s="21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="7" customFormat="1" ht="20.25" customHeight="1" spans="1:256">
      <c r="A7" s="19">
        <v>45916</v>
      </c>
      <c r="B7" s="20"/>
      <c r="C7" s="20"/>
      <c r="D7" s="20"/>
      <c r="E7" s="20"/>
      <c r="F7" s="20"/>
      <c r="G7" s="20"/>
      <c r="H7" s="20"/>
      <c r="I7" s="20"/>
      <c r="J7" s="20"/>
      <c r="K7" s="21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="8" customFormat="1" ht="13.5" customHeight="1" spans="9:9">
      <c r="I8" s="9"/>
    </row>
    <row r="9" s="8" customFormat="1" ht="13.5" customHeight="1" spans="1:10">
      <c r="A9" s="9"/>
      <c r="B9" s="9"/>
      <c r="C9" s="9"/>
      <c r="D9" s="9"/>
      <c r="E9" s="9"/>
      <c r="F9" s="9"/>
      <c r="G9" s="9"/>
      <c r="H9" s="9"/>
      <c r="I9" s="9"/>
      <c r="J9" s="9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1" t="str">
        <f><![CDATA[C13&"["&Sheet1!B4&"]"&"["&C2&"]"&"到期报告"&C7&"-19.xlsx"]]></f>
        <v>华夏理财固收债权封闭式329号391天C[24121329C][个人]到期报告20250915-19.xlsx</v>
      </c>
      <c r="C1" s="2">
        <f>D1</f>
        <v>0</v>
      </c>
      <c r="E1" s="2" t="s">
        <v>19</v>
      </c>
      <c r="F1" s="2" t="s">
        <v>20</v>
      </c>
    </row>
    <row r="2" ht="19.8" spans="1:4">
      <c r="A2" s="2" t="s">
        <v>21</v>
      </c>
      <c r="B2" s="2" t="s">
        <v>22</v>
      </c>
      <c r="C2" s="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s="2" t="str">
        <f>D3</f>
        <v>华夏理财固收债权封闭式329号391天C</v>
      </c>
      <c r="D3" s="4" t="s">
        <v>13</v>
      </c>
      <c r="E3" s="4"/>
      <c r="F3" s="4"/>
      <c r="G3" s="4"/>
      <c r="H3" s="4"/>
      <c r="I3" s="4"/>
    </row>
    <row r="4" ht="19.8" spans="1:4">
      <c r="A4" s="2" t="s">
        <v>26</v>
      </c>
      <c r="B4" s="2" t="s">
        <v>27</v>
      </c>
      <c r="C4" s="2" t="str">
        <f t="shared" ref="C3:C9" si="0">D4</f>
        <v>24121329C</v>
      </c>
      <c r="D4" t="s">
        <v>14</v>
      </c>
    </row>
    <row r="5" ht="19.8" spans="1:4">
      <c r="A5" s="2" t="s">
        <v>28</v>
      </c>
      <c r="B5" s="2" t="s">
        <v>29</v>
      </c>
      <c r="C5" s="2" t="str">
        <f t="shared" si="0"/>
        <v>p24121329</v>
      </c>
      <c r="D5" t="s">
        <v>30</v>
      </c>
    </row>
    <row r="6" ht="19.8" spans="1:4">
      <c r="A6" s="2" t="s">
        <v>31</v>
      </c>
      <c r="B6" s="2" t="s">
        <v>32</v>
      </c>
      <c r="C6" s="5">
        <f t="shared" si="0"/>
        <v>20250915</v>
      </c>
      <c r="D6">
        <v>20250915</v>
      </c>
    </row>
    <row r="7" ht="19.8" spans="1:4">
      <c r="A7" s="2" t="s">
        <v>33</v>
      </c>
      <c r="B7" s="2" t="s">
        <v>34</v>
      </c>
      <c r="C7" s="5" t="str">
        <f>IF(LEN(D7)&gt;1,TEXT(D7,"yyyymmdd"),D7)</f>
        <v>20250915</v>
      </c>
      <c r="D7" s="6">
        <v>45915</v>
      </c>
    </row>
    <row r="8" ht="19.8" spans="1:4">
      <c r="A8" s="2" t="s">
        <v>35</v>
      </c>
      <c r="B8" s="2" t="s">
        <v>36</v>
      </c>
      <c r="C8" s="2" t="str">
        <f t="shared" si="0"/>
        <v>华夏理财固定收益债权型封闭式理财产品329号</v>
      </c>
      <c r="D8" t="s">
        <v>37</v>
      </c>
    </row>
    <row r="9" ht="19.8" spans="1:4">
      <c r="A9" s="2" t="s">
        <v>38</v>
      </c>
      <c r="B9" s="2" t="s">
        <v>25</v>
      </c>
      <c r="C9" s="2" t="str">
        <f t="shared" si="0"/>
        <v>华夏理财固收债权封闭式329号391天C</v>
      </c>
      <c r="D9" t="s">
        <v>13</v>
      </c>
    </row>
    <row r="10" ht="19.8" spans="1:3">
      <c r="A10" s="2" t="s">
        <v>39</v>
      </c>
      <c r="B10" s="2"/>
      <c r="C10" s="2" t="str">
        <f>IF(C6-C7=0,C11,C9)</f>
        <v>华夏理财固定收益债权型封闭式理财产品329号</v>
      </c>
    </row>
    <row r="11" ht="19.8" spans="1:4">
      <c r="A11" s="2" t="s">
        <v>40</v>
      </c>
      <c r="B11" s="2" t="s">
        <v>41</v>
      </c>
      <c r="C11" s="2" t="str">
        <f>D11</f>
        <v>华夏理财固定收益债权型封闭式理财产品329号</v>
      </c>
      <c r="D11" t="s">
        <v>37</v>
      </c>
    </row>
    <row r="12" ht="19.8" spans="1:4">
      <c r="A12" s="2" t="s">
        <v>42</v>
      </c>
      <c r="B12" s="2" t="s">
        <v>43</v>
      </c>
      <c r="C12" s="2">
        <f>D12</f>
        <v>3</v>
      </c>
      <c r="D12">
        <v>3</v>
      </c>
    </row>
    <row r="13" ht="19.8" spans="1:3">
      <c r="A13" s="2" t="s">
        <v>44</v>
      </c>
      <c r="B13" s="2"/>
      <c r="C13" s="2" t="str">
        <f>IF(C12&lt;&gt;3,C11,C9)</f>
        <v>华夏理财固收债权封闭式329号391天C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2023-08-11T08:32:00Z</dcterms:created>
  <dc:creator>hxlcchenshilin01</dc:creator>
  <cp:lastModifiedBy>李文浩</cp:lastModifiedBy>
  <dcterms:modified xsi:type="dcterms:W3CDTF">2025-09-16T01:55:23Z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1F641A4F51664FB59B515AED13826C3F</vt:lpwstr>
  </property>
  <property fmtid="{D5CDD505-2E9C-101B-9397-08002B2CF9AE}" pid="3" name="KSOProductBuildVer">
    <vt:lpwstr>2052-11.8.2.12309</vt:lpwstr>
  </property>
</Properties>
</file>